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liphazSalik/Downloads/"/>
    </mc:Choice>
  </mc:AlternateContent>
  <xr:revisionPtr revIDLastSave="0" documentId="13_ncr:1_{0C7346C6-2A43-9F4C-8682-0A2E81387277}" xr6:coauthVersionLast="47" xr6:coauthVersionMax="47" xr10:uidLastSave="{00000000-0000-0000-0000-000000000000}"/>
  <bookViews>
    <workbookView xWindow="0" yWindow="500" windowWidth="28800" windowHeight="16360" xr2:uid="{13B15F0E-C529-0D45-B3DB-F75AF93CFC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I10" i="1"/>
  <c r="B42" i="1"/>
  <c r="B10" i="1"/>
  <c r="B13" i="1" s="1"/>
  <c r="B41" i="1" s="1"/>
  <c r="I21" i="1"/>
  <c r="I11" i="1"/>
  <c r="I14" i="1" s="1"/>
  <c r="I13" i="1"/>
  <c r="C10" i="1" l="1"/>
  <c r="B43" i="1" s="1"/>
  <c r="I12" i="1"/>
  <c r="B44" i="1" l="1"/>
</calcChain>
</file>

<file path=xl/sharedStrings.xml><?xml version="1.0" encoding="utf-8"?>
<sst xmlns="http://schemas.openxmlformats.org/spreadsheetml/2006/main" count="48" uniqueCount="48">
  <si>
    <t>Liabilites:</t>
  </si>
  <si>
    <t>Monthly Payment</t>
  </si>
  <si>
    <t xml:space="preserve">Total Balance </t>
  </si>
  <si>
    <t>Tithe</t>
  </si>
  <si>
    <t>Cell Phone</t>
  </si>
  <si>
    <t>Internet</t>
  </si>
  <si>
    <t>Utilites (Electric + Gas)</t>
  </si>
  <si>
    <t>Vehicle Insurance (2 Cars)</t>
  </si>
  <si>
    <t xml:space="preserve">Vehicle Gas variable </t>
  </si>
  <si>
    <t>Groceries/Food</t>
  </si>
  <si>
    <t>Dining/Entertainment</t>
  </si>
  <si>
    <t>Misc</t>
  </si>
  <si>
    <t>TOTAL EXPENSES</t>
  </si>
  <si>
    <t>GROSS</t>
  </si>
  <si>
    <t>NET</t>
  </si>
  <si>
    <t xml:space="preserve">TOTAL INCOME: </t>
  </si>
  <si>
    <t>SIMPLE HOUSEHOLD BUDGET WORKSHEET</t>
  </si>
  <si>
    <t>IF FIELD IS NOT APPLICABLE, LEAVE BLANK</t>
  </si>
  <si>
    <t>HOUSEHOLD INCOME</t>
  </si>
  <si>
    <t>Average Hours Worked Per Week</t>
  </si>
  <si>
    <r>
      <rPr>
        <b/>
        <sz val="12"/>
        <color theme="1"/>
        <rFont val="Calibri"/>
        <family val="2"/>
        <scheme val="minor"/>
      </rPr>
      <t>Gross Pay</t>
    </r>
    <r>
      <rPr>
        <sz val="12"/>
        <color theme="1"/>
        <rFont val="Calibri"/>
        <family val="2"/>
        <scheme val="minor"/>
      </rPr>
      <t xml:space="preserve"> = Total amount of paycheck before any deductions</t>
    </r>
  </si>
  <si>
    <r>
      <rPr>
        <b/>
        <sz val="12"/>
        <color theme="1"/>
        <rFont val="Calibri"/>
        <family val="2"/>
        <scheme val="minor"/>
      </rPr>
      <t>Net Pay</t>
    </r>
    <r>
      <rPr>
        <sz val="12"/>
        <color theme="1"/>
        <rFont val="Calibri"/>
        <family val="2"/>
        <scheme val="minor"/>
      </rPr>
      <t xml:space="preserve"> = Total amount deposited into bank account after Tax, Retirement, and Misc. Deductions</t>
    </r>
  </si>
  <si>
    <t>If paid monthly =</t>
  </si>
  <si>
    <t>If paid bi-monthly (twice/month) =</t>
  </si>
  <si>
    <t>if paid bi-weekly =</t>
  </si>
  <si>
    <t>Annual Pay =</t>
  </si>
  <si>
    <t>ANNUAL SALARY TO MONTHLY SALARY CONVERTOR</t>
  </si>
  <si>
    <t>Montly Salary Conversion =</t>
  </si>
  <si>
    <t>Enter Annual Salary</t>
  </si>
  <si>
    <t>INCOME CALCULATOR for Hourly Wage Employee</t>
  </si>
  <si>
    <t>Enter Hourly Wage</t>
  </si>
  <si>
    <t>Monthly Income 1</t>
  </si>
  <si>
    <t>Monthly Income 2</t>
  </si>
  <si>
    <t>2308 (EVERY 2 WEEKS)</t>
  </si>
  <si>
    <t>1385 (EVERY 2 WEEKS)</t>
  </si>
  <si>
    <t>Rent/Mortgage</t>
  </si>
  <si>
    <t>Car Payment 1</t>
  </si>
  <si>
    <t>Car Payment 2</t>
  </si>
  <si>
    <t>Credit Card 1</t>
  </si>
  <si>
    <t>Credit Card 2</t>
  </si>
  <si>
    <t xml:space="preserve">School Loan </t>
  </si>
  <si>
    <t>BOTTOM LINE</t>
  </si>
  <si>
    <t>INCOME - EXPENSES (LEFT OVER MONEY AFTER BILLS)</t>
  </si>
  <si>
    <t>NET INCOME - BOTTOM LINE</t>
  </si>
  <si>
    <t>DENTAL EXPENSE</t>
  </si>
  <si>
    <t>DAY CARE</t>
  </si>
  <si>
    <t>if paid weekly =</t>
  </si>
  <si>
    <t>Overtime Hours if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</si>
</sst>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8" fontId="0" fillId="0" borderId="0" xfId="0" applyNumberFormat="1"/>
    <xf numFmtId="6" fontId="0" fillId="0" borderId="0" xfId="0" applyNumberFormat="1"/>
    <xf numFmtId="0" fontId="2" fillId="2" borderId="0" xfId="0" applyFont="1" applyFill="1"/>
    <xf numFmtId="0" fontId="0" fillId="2" borderId="0" xfId="0" applyFill="1"/>
    <xf numFmtId="0" fontId="3" fillId="0" borderId="0" xfId="0" applyFont="1"/>
    <xf numFmtId="0" fontId="0" fillId="4" borderId="0" xfId="0" applyFill="1"/>
    <xf numFmtId="0" fontId="1" fillId="3" borderId="0" xfId="0" applyFont="1" applyFill="1"/>
    <xf numFmtId="0" fontId="0" fillId="0" borderId="0" xfId="0" applyFill="1"/>
    <xf numFmtId="6" fontId="0" fillId="4" borderId="0" xfId="0" applyNumberFormat="1" applyFill="1" applyProtection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6" fontId="0" fillId="0" borderId="0" xfId="0" applyNumberFormat="1" applyFill="1" applyProtection="1"/>
    <xf numFmtId="0" fontId="4" fillId="3" borderId="0" xfId="0" applyFont="1" applyFill="1"/>
    <xf numFmtId="8" fontId="4" fillId="3" borderId="0" xfId="0" applyNumberFormat="1" applyFont="1" applyFill="1"/>
    <xf numFmtId="6" fontId="4" fillId="3" borderId="0" xfId="0" applyNumberFormat="1" applyFont="1" applyFill="1"/>
    <xf numFmtId="0" fontId="5" fillId="0" borderId="0" xfId="0" applyFont="1"/>
    <xf numFmtId="0" fontId="2" fillId="0" borderId="0" xfId="0" applyFont="1" applyFill="1"/>
    <xf numFmtId="6" fontId="2" fillId="0" borderId="0" xfId="0" applyNumberFormat="1" applyFont="1" applyFill="1"/>
    <xf numFmtId="0" fontId="6" fillId="5" borderId="0" xfId="0" applyFont="1" applyFill="1"/>
    <xf numFmtId="6" fontId="6" fillId="5" borderId="0" xfId="0" applyNumberFormat="1" applyFont="1" applyFill="1"/>
    <xf numFmtId="0" fontId="6" fillId="6" borderId="0" xfId="0" applyFont="1" applyFill="1"/>
    <xf numFmtId="6" fontId="6" fillId="6" borderId="0" xfId="0" applyNumberFormat="1" applyFont="1" applyFill="1"/>
    <xf numFmtId="0" fontId="6" fillId="2" borderId="0" xfId="0" applyFont="1" applyFill="1"/>
    <xf numFmtId="6" fontId="6" fillId="2" borderId="0" xfId="0" applyNumberFormat="1" applyFont="1" applyFill="1"/>
    <xf numFmtId="8" fontId="1" fillId="4" borderId="0" xfId="0" applyNumberFormat="1" applyFont="1" applyFill="1"/>
    <xf numFmtId="6" fontId="1" fillId="4" borderId="0" xfId="0" applyNumberFormat="1" applyFont="1" applyFill="1" applyProtection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9BDCF-E83D-4244-933B-9F01A626F52F}">
  <dimension ref="A1:K44"/>
  <sheetViews>
    <sheetView tabSelected="1" zoomScale="108" workbookViewId="0">
      <selection activeCell="B42" sqref="B42"/>
    </sheetView>
  </sheetViews>
  <sheetFormatPr baseColWidth="10" defaultColWidth="8.83203125" defaultRowHeight="16" x14ac:dyDescent="0.2"/>
  <cols>
    <col min="1" max="1" width="71.33203125" bestFit="1" customWidth="1"/>
    <col min="2" max="2" width="15" bestFit="1" customWidth="1"/>
    <col min="3" max="3" width="12.33203125" bestFit="1" customWidth="1"/>
    <col min="4" max="4" width="30.6640625" bestFit="1" customWidth="1"/>
    <col min="8" max="8" width="79.5" customWidth="1"/>
    <col min="9" max="9" width="13" bestFit="1" customWidth="1"/>
    <col min="10" max="10" width="25" bestFit="1" customWidth="1"/>
  </cols>
  <sheetData>
    <row r="1" spans="1:11" ht="26" x14ac:dyDescent="0.3">
      <c r="A1" s="6" t="s">
        <v>16</v>
      </c>
    </row>
    <row r="2" spans="1:11" x14ac:dyDescent="0.2">
      <c r="A2" s="4" t="s">
        <v>17</v>
      </c>
      <c r="B2" s="5"/>
      <c r="H2" t="s">
        <v>20</v>
      </c>
    </row>
    <row r="3" spans="1:11" x14ac:dyDescent="0.2">
      <c r="A3" s="1"/>
      <c r="H3" t="s">
        <v>21</v>
      </c>
    </row>
    <row r="4" spans="1:11" x14ac:dyDescent="0.2">
      <c r="A4" s="8" t="s">
        <v>18</v>
      </c>
    </row>
    <row r="5" spans="1:11" x14ac:dyDescent="0.2">
      <c r="B5" t="s">
        <v>13</v>
      </c>
      <c r="C5" t="s">
        <v>14</v>
      </c>
    </row>
    <row r="6" spans="1:11" x14ac:dyDescent="0.2">
      <c r="H6" s="9"/>
    </row>
    <row r="7" spans="1:11" x14ac:dyDescent="0.2">
      <c r="A7" t="s">
        <v>31</v>
      </c>
      <c r="B7" s="3">
        <v>5000</v>
      </c>
      <c r="C7" s="3">
        <f>B7*0.8</f>
        <v>4000</v>
      </c>
      <c r="D7" t="s">
        <v>33</v>
      </c>
      <c r="H7" s="7" t="s">
        <v>29</v>
      </c>
    </row>
    <row r="8" spans="1:11" x14ac:dyDescent="0.2">
      <c r="A8" t="s">
        <v>32</v>
      </c>
      <c r="B8" s="2">
        <v>3000</v>
      </c>
      <c r="C8" s="3">
        <f>B8*0.8</f>
        <v>2400</v>
      </c>
      <c r="D8" t="s">
        <v>34</v>
      </c>
      <c r="H8" t="s">
        <v>30</v>
      </c>
      <c r="I8" s="3">
        <v>24.67</v>
      </c>
    </row>
    <row r="9" spans="1:11" x14ac:dyDescent="0.2">
      <c r="H9" t="s">
        <v>19</v>
      </c>
      <c r="I9">
        <v>40</v>
      </c>
      <c r="J9" t="s">
        <v>47</v>
      </c>
      <c r="K9" s="28">
        <v>3</v>
      </c>
    </row>
    <row r="10" spans="1:11" x14ac:dyDescent="0.2">
      <c r="A10" s="14" t="s">
        <v>15</v>
      </c>
      <c r="B10" s="15">
        <f>SUM(B6:B9)</f>
        <v>8000</v>
      </c>
      <c r="C10" s="16">
        <f>SUM(C6:C8)</f>
        <v>6400</v>
      </c>
      <c r="H10" s="7" t="s">
        <v>46</v>
      </c>
      <c r="I10" s="26">
        <f>I8*I9+(K9*1.5)</f>
        <v>991.30000000000007</v>
      </c>
    </row>
    <row r="11" spans="1:11" x14ac:dyDescent="0.2">
      <c r="H11" s="11" t="s">
        <v>22</v>
      </c>
      <c r="I11" s="27">
        <f>((I8*I9)*52)/12</f>
        <v>4276.1333333333341</v>
      </c>
    </row>
    <row r="12" spans="1:11" x14ac:dyDescent="0.2">
      <c r="A12" s="1" t="s">
        <v>0</v>
      </c>
      <c r="B12" s="1" t="s">
        <v>1</v>
      </c>
      <c r="C12" s="1" t="s">
        <v>2</v>
      </c>
      <c r="H12" s="11" t="s">
        <v>23</v>
      </c>
      <c r="I12" s="27">
        <f>I11/2</f>
        <v>2138.0666666666671</v>
      </c>
    </row>
    <row r="13" spans="1:11" x14ac:dyDescent="0.2">
      <c r="A13" s="17" t="s">
        <v>3</v>
      </c>
      <c r="B13" s="2">
        <f>0.1*B10</f>
        <v>800</v>
      </c>
      <c r="C13" s="1"/>
      <c r="H13" s="11" t="s">
        <v>24</v>
      </c>
      <c r="I13" s="27">
        <f>((I8*I9)*52)/26</f>
        <v>1973.6000000000001</v>
      </c>
    </row>
    <row r="14" spans="1:11" x14ac:dyDescent="0.2">
      <c r="A14" s="17" t="s">
        <v>35</v>
      </c>
      <c r="B14" s="3">
        <v>3500</v>
      </c>
      <c r="H14" s="11" t="s">
        <v>25</v>
      </c>
      <c r="I14" s="27">
        <f>I11*12</f>
        <v>51313.600000000006</v>
      </c>
    </row>
    <row r="15" spans="1:11" x14ac:dyDescent="0.2">
      <c r="A15" s="17" t="s">
        <v>36</v>
      </c>
      <c r="B15" s="3">
        <v>325</v>
      </c>
      <c r="H15" s="11"/>
      <c r="I15" s="10"/>
    </row>
    <row r="16" spans="1:11" x14ac:dyDescent="0.2">
      <c r="A16" s="17" t="s">
        <v>37</v>
      </c>
      <c r="B16" s="3">
        <v>450</v>
      </c>
      <c r="C16" s="3"/>
    </row>
    <row r="17" spans="1:9" x14ac:dyDescent="0.2">
      <c r="A17" t="s">
        <v>38</v>
      </c>
      <c r="B17" s="3">
        <v>25</v>
      </c>
      <c r="C17" s="3"/>
    </row>
    <row r="18" spans="1:9" x14ac:dyDescent="0.2">
      <c r="A18" t="s">
        <v>39</v>
      </c>
      <c r="B18" s="3">
        <v>50</v>
      </c>
      <c r="C18" s="3"/>
    </row>
    <row r="19" spans="1:9" x14ac:dyDescent="0.2">
      <c r="A19" t="s">
        <v>40</v>
      </c>
      <c r="B19" s="3">
        <v>50</v>
      </c>
      <c r="C19" s="3"/>
      <c r="H19" s="7" t="s">
        <v>26</v>
      </c>
    </row>
    <row r="20" spans="1:9" x14ac:dyDescent="0.2">
      <c r="A20" s="17" t="s">
        <v>4</v>
      </c>
      <c r="B20" s="3">
        <v>200</v>
      </c>
      <c r="C20" s="3"/>
      <c r="H20" t="s">
        <v>28</v>
      </c>
      <c r="I20" s="3">
        <v>60000</v>
      </c>
    </row>
    <row r="21" spans="1:9" x14ac:dyDescent="0.2">
      <c r="A21" s="17" t="s">
        <v>5</v>
      </c>
      <c r="B21" s="3">
        <v>90</v>
      </c>
      <c r="C21" s="3"/>
      <c r="H21" s="11" t="s">
        <v>27</v>
      </c>
      <c r="I21" s="10">
        <f>I20/12</f>
        <v>5000</v>
      </c>
    </row>
    <row r="22" spans="1:9" x14ac:dyDescent="0.2">
      <c r="A22" s="17" t="s">
        <v>6</v>
      </c>
      <c r="B22" s="3">
        <v>200</v>
      </c>
    </row>
    <row r="23" spans="1:9" x14ac:dyDescent="0.2">
      <c r="A23" t="s">
        <v>7</v>
      </c>
      <c r="B23" s="3">
        <v>225</v>
      </c>
    </row>
    <row r="24" spans="1:9" x14ac:dyDescent="0.2">
      <c r="A24" s="17" t="s">
        <v>8</v>
      </c>
      <c r="B24" s="3">
        <v>500</v>
      </c>
      <c r="H24" s="12"/>
      <c r="I24" s="13"/>
    </row>
    <row r="25" spans="1:9" x14ac:dyDescent="0.2">
      <c r="A25" s="17" t="s">
        <v>9</v>
      </c>
      <c r="B25" s="3">
        <v>500</v>
      </c>
      <c r="H25" s="12"/>
      <c r="I25" s="13"/>
    </row>
    <row r="26" spans="1:9" x14ac:dyDescent="0.2">
      <c r="A26" s="17" t="s">
        <v>10</v>
      </c>
      <c r="B26" s="3">
        <v>200</v>
      </c>
      <c r="H26" s="12"/>
      <c r="I26" s="13"/>
    </row>
    <row r="27" spans="1:9" x14ac:dyDescent="0.2">
      <c r="A27" s="17" t="s">
        <v>11</v>
      </c>
      <c r="B27" s="3">
        <v>200</v>
      </c>
    </row>
    <row r="28" spans="1:9" x14ac:dyDescent="0.2">
      <c r="A28" s="17" t="s">
        <v>44</v>
      </c>
      <c r="B28" s="3">
        <v>250</v>
      </c>
    </row>
    <row r="29" spans="1:9" x14ac:dyDescent="0.2">
      <c r="A29" s="17" t="s">
        <v>45</v>
      </c>
      <c r="B29" s="3">
        <v>500</v>
      </c>
    </row>
    <row r="31" spans="1:9" x14ac:dyDescent="0.2">
      <c r="A31" s="18"/>
      <c r="B31" s="19"/>
    </row>
    <row r="35" spans="1:2" x14ac:dyDescent="0.2">
      <c r="B35" s="3"/>
    </row>
    <row r="36" spans="1:2" x14ac:dyDescent="0.2">
      <c r="B36" s="3"/>
    </row>
    <row r="37" spans="1:2" x14ac:dyDescent="0.2">
      <c r="B37" s="3"/>
    </row>
    <row r="41" spans="1:2" ht="24" x14ac:dyDescent="0.3">
      <c r="A41" s="20" t="s">
        <v>12</v>
      </c>
      <c r="B41" s="21">
        <f>SUM(B13:B40)</f>
        <v>8065</v>
      </c>
    </row>
    <row r="42" spans="1:2" ht="24" x14ac:dyDescent="0.3">
      <c r="A42" s="22" t="s">
        <v>41</v>
      </c>
      <c r="B42" s="23">
        <f>B14+B15+B16+B23+B24+B20+B21+B22+B13</f>
        <v>6290</v>
      </c>
    </row>
    <row r="43" spans="1:2" ht="24" x14ac:dyDescent="0.3">
      <c r="A43" s="24" t="s">
        <v>43</v>
      </c>
      <c r="B43" s="25">
        <f>C10-B42</f>
        <v>110</v>
      </c>
    </row>
    <row r="44" spans="1:2" ht="24" x14ac:dyDescent="0.3">
      <c r="A44" s="24" t="s">
        <v>42</v>
      </c>
      <c r="B44" s="25">
        <f>C10-B41</f>
        <v>-1665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Eliphaz Salik</cp:lastModifiedBy>
  <dcterms:created xsi:type="dcterms:W3CDTF">2021-11-11T21:43:54Z</dcterms:created>
  <dcterms:modified xsi:type="dcterms:W3CDTF">2021-11-13T16:59:09Z</dcterms:modified>
</cp:coreProperties>
</file>